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pshukovakf\Desktop\сайт\Приложения ФАС\Приложение 9\"/>
    </mc:Choice>
  </mc:AlternateContent>
  <bookViews>
    <workbookView xWindow="360" yWindow="15" windowWidth="20955" windowHeight="9720"/>
  </bookViews>
  <sheets>
    <sheet name="П9 Ф2 (2)" sheetId="1" r:id="rId1"/>
    <sheet name="спецнадбавка" sheetId="2" r:id="rId2"/>
  </sheets>
  <calcPr calcId="152511"/>
</workbook>
</file>

<file path=xl/calcChain.xml><?xml version="1.0" encoding="utf-8"?>
<calcChain xmlns="http://schemas.openxmlformats.org/spreadsheetml/2006/main">
  <c r="F25" i="2" l="1"/>
  <c r="E25" i="2"/>
  <c r="H17" i="2"/>
  <c r="H15" i="2" s="1"/>
  <c r="F17" i="2"/>
  <c r="F16" i="2" s="1"/>
  <c r="F15" i="2" s="1"/>
  <c r="F14" i="2" s="1"/>
  <c r="E17" i="2"/>
  <c r="E16" i="2"/>
  <c r="E15" i="2" s="1"/>
  <c r="E14" i="2" s="1"/>
  <c r="F16" i="1"/>
  <c r="E16" i="1"/>
  <c r="F15" i="1"/>
  <c r="F14" i="1" s="1"/>
  <c r="E15" i="1"/>
  <c r="E14" i="1" s="1"/>
</calcChain>
</file>

<file path=xl/sharedStrings.xml><?xml version="1.0" encoding="utf-8"?>
<sst xmlns="http://schemas.openxmlformats.org/spreadsheetml/2006/main" count="144" uniqueCount="69">
  <si>
    <t>Приложение 9</t>
  </si>
  <si>
    <t>к приказу ФАС России</t>
  </si>
  <si>
    <t>от 18.01.2019 №38/19</t>
  </si>
  <si>
    <t>Информация об инвестиционных программах</t>
  </si>
  <si>
    <t>АО "Газпром газораспределение Брянск"</t>
  </si>
  <si>
    <t>(наименование субъекта естественной монополии)</t>
  </si>
  <si>
    <t>за   2025 год в сфере транспортировки газа</t>
  </si>
  <si>
    <t>по газораспределительным сетям</t>
  </si>
  <si>
    <t>N</t>
  </si>
  <si>
    <t>Наименование показателя</t>
  </si>
  <si>
    <t>Сроки строительства</t>
  </si>
  <si>
    <t>Стоимостная оценка инвестиций, 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</si>
  <si>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</si>
  <si>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</si>
  <si>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</si>
  <si>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</si>
  <si>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</si>
  <si>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</si>
  <si>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</si>
  <si>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</si>
  <si>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</si>
  <si>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1.</t>
  </si>
  <si>
    <t>Общая сумма инвестиций</t>
  </si>
  <si>
    <t xml:space="preserve"> </t>
  </si>
  <si>
    <t>2.</t>
  </si>
  <si>
    <t>Сведения о строительстве, реконструкции объектов капитального строительства</t>
  </si>
  <si>
    <t>3.</t>
  </si>
  <si>
    <t>Объекты капитального строительства (основные стройки):</t>
  </si>
  <si>
    <t>3.1.</t>
  </si>
  <si>
    <t>Новые объекты:</t>
  </si>
  <si>
    <t>амортизация</t>
  </si>
  <si>
    <t>3.2.</t>
  </si>
  <si>
    <t>Догазификация</t>
  </si>
  <si>
    <t>Кредиты банков и займы организаций</t>
  </si>
  <si>
    <t>3.3.</t>
  </si>
  <si>
    <t>Объекты, выполняемые по договорам о технологическом подключении (присоединении) в рамках Постановления Правительства РФ от 30.12.2013 № 1314, в том чи</t>
  </si>
  <si>
    <t>Плата о технологиском присоединении</t>
  </si>
  <si>
    <t>4.</t>
  </si>
  <si>
    <t>Реконструируемые (модернизируемые) объекты:</t>
  </si>
  <si>
    <t>5.</t>
  </si>
  <si>
    <t>Сведения о приобретении оборудования, не входящего в сметы строек</t>
  </si>
  <si>
    <t>6.</t>
  </si>
  <si>
    <t>Услуги по техническому диагностированию основных средств и обследованию подводных переходов, в т.ч.:</t>
  </si>
  <si>
    <t>Амортизация будущих периодов</t>
  </si>
  <si>
    <t>7.</t>
  </si>
  <si>
    <t>Сведения о приобретении внеоборотных активов</t>
  </si>
  <si>
    <t xml:space="preserve">Амортизация  </t>
  </si>
  <si>
    <t>3.1.1.</t>
  </si>
  <si>
    <t>Газопровод высокого давления г. Стародуб -  д. Суховерхово Стародубского района Брянской области. (4-я очередь)</t>
  </si>
  <si>
    <t>спецнадбавка</t>
  </si>
  <si>
    <t>315,160,  110,63</t>
  </si>
  <si>
    <t>3.1.2.</t>
  </si>
  <si>
    <t>Газопровод высокого и низкого давления п. Слободской Жуковского муниципального округа Брянской области</t>
  </si>
  <si>
    <t>110,63,32</t>
  </si>
  <si>
    <t>3.1.3.</t>
  </si>
  <si>
    <t>Газопровод среднего и низкого давления д. Вереща Карачевского района Брянской области</t>
  </si>
  <si>
    <t>3.1.4.</t>
  </si>
  <si>
    <t>Газопровод низкого давления п. Сергеевка Клинцовского района Брянской области</t>
  </si>
  <si>
    <t>3.1.5.</t>
  </si>
  <si>
    <t>Газопровод высокого и низкого давления д. Архиповка Мглинского района Брянской области</t>
  </si>
  <si>
    <t>3.1.6.</t>
  </si>
  <si>
    <t>Газопровод высокого и низкого давления д. Рудня Мглинского района Брянской области</t>
  </si>
  <si>
    <t>3.1.7.</t>
  </si>
  <si>
    <t>Газопровод высокого давления пойма р. Десна г. Брянска (3-я очередь)</t>
  </si>
  <si>
    <t>4.1.</t>
  </si>
  <si>
    <t>Линейная часть</t>
  </si>
  <si>
    <t>4.2.</t>
  </si>
  <si>
    <t>Пункты редуцирования газа (отдельные объекты ОФ)</t>
  </si>
  <si>
    <t>Сведения о долгосрочных финансовых вложениях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</si>
</sst>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Calibri"/>
    </font>
    <font>
      <sz val="14"/>
      <name val="Times New Roman"/>
    </font>
    <font>
      <b/>
      <sz val="10"/>
      <name val="Arial Cyr"/>
    </font>
    <font>
      <b/>
      <sz val="11"/>
      <name val="Calibri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/>
    <xf numFmtId="49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115" zoomScaleSheetLayoutView="115" workbookViewId="0">
      <selection activeCell="A8" sqref="A8:J8"/>
    </sheetView>
  </sheetViews>
  <sheetFormatPr defaultRowHeight="13.15" customHeight="1" x14ac:dyDescent="0.2"/>
  <cols>
    <col min="1" max="1" width="6.85546875" customWidth="1"/>
    <col min="2" max="2" width="50.5703125" customWidth="1"/>
    <col min="3" max="4" width="12.42578125" customWidth="1"/>
    <col min="5" max="5" width="14.7109375" customWidth="1"/>
    <col min="6" max="6" width="16.140625" customWidth="1"/>
    <col min="7" max="7" width="20.5703125" customWidth="1"/>
    <col min="8" max="10" width="12.42578125" customWidth="1"/>
  </cols>
  <sheetData>
    <row r="1" spans="1:10" ht="15" x14ac:dyDescent="0.2">
      <c r="I1" s="1" t="s">
        <v>0</v>
      </c>
    </row>
    <row r="2" spans="1:10" ht="15" x14ac:dyDescent="0.2">
      <c r="I2" s="1" t="s">
        <v>1</v>
      </c>
    </row>
    <row r="3" spans="1:10" ht="15" x14ac:dyDescent="0.2">
      <c r="I3" s="1" t="s">
        <v>2</v>
      </c>
    </row>
    <row r="4" spans="1:10" ht="15" x14ac:dyDescent="0.2">
      <c r="A4" s="2"/>
    </row>
    <row r="5" spans="1:10" ht="18.75" x14ac:dyDescent="0.2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18.75" x14ac:dyDescent="0.2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18.75" x14ac:dyDescent="0.2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8.75" x14ac:dyDescent="0.2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18.75" x14ac:dyDescent="0.2">
      <c r="A9" s="16" t="s">
        <v>7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ht="15" x14ac:dyDescent="0.2">
      <c r="A10" s="2"/>
    </row>
    <row r="11" spans="1:10" ht="45" customHeight="1" x14ac:dyDescent="0.2">
      <c r="A11" s="17" t="s">
        <v>8</v>
      </c>
      <c r="B11" s="17" t="s">
        <v>9</v>
      </c>
      <c r="C11" s="17" t="s">
        <v>10</v>
      </c>
      <c r="D11" s="17"/>
      <c r="E11" s="17" t="s">
        <v>11</v>
      </c>
      <c r="F11" s="17"/>
      <c r="G11" s="17"/>
      <c r="H11" s="17" t="s">
        <v>12</v>
      </c>
      <c r="I11" s="17"/>
      <c r="J11" s="17"/>
    </row>
    <row r="12" spans="1:10" ht="98.25" customHeight="1" x14ac:dyDescent="0.2">
      <c r="A12" s="17"/>
      <c r="B12" s="17"/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</row>
    <row r="13" spans="1:10" ht="15" x14ac:dyDescent="0.2">
      <c r="A13" s="4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0" s="5" customFormat="1" ht="30.75" customHeight="1" x14ac:dyDescent="0.2">
      <c r="A14" s="6" t="s">
        <v>21</v>
      </c>
      <c r="B14" s="7" t="s">
        <v>22</v>
      </c>
      <c r="C14" s="7" t="s">
        <v>23</v>
      </c>
      <c r="D14" s="7" t="s">
        <v>23</v>
      </c>
      <c r="E14" s="8">
        <f>E15</f>
        <v>1631835.52</v>
      </c>
      <c r="F14" s="8">
        <f>F15</f>
        <v>1605237.88</v>
      </c>
      <c r="G14" s="7" t="s">
        <v>23</v>
      </c>
      <c r="H14" s="9"/>
      <c r="I14" s="7"/>
      <c r="J14" s="7"/>
    </row>
    <row r="15" spans="1:10" ht="30.75" customHeight="1" x14ac:dyDescent="0.2">
      <c r="A15" s="4" t="s">
        <v>24</v>
      </c>
      <c r="B15" s="10" t="s">
        <v>25</v>
      </c>
      <c r="C15" s="10" t="s">
        <v>23</v>
      </c>
      <c r="D15" s="10" t="s">
        <v>23</v>
      </c>
      <c r="E15" s="11">
        <f>E16+E20+E21+E22+E23</f>
        <v>1631835.52</v>
      </c>
      <c r="F15" s="11">
        <f>F16+F20+F21+F22+F23</f>
        <v>1605237.88</v>
      </c>
      <c r="G15" s="10" t="s">
        <v>23</v>
      </c>
      <c r="H15" s="10"/>
      <c r="I15" s="10"/>
      <c r="J15" s="10"/>
    </row>
    <row r="16" spans="1:10" s="5" customFormat="1" ht="30.75" customHeight="1" x14ac:dyDescent="0.2">
      <c r="A16" s="6" t="s">
        <v>26</v>
      </c>
      <c r="B16" s="7" t="s">
        <v>27</v>
      </c>
      <c r="C16" s="7" t="s">
        <v>23</v>
      </c>
      <c r="D16" s="7" t="s">
        <v>23</v>
      </c>
      <c r="E16" s="8">
        <f>E17+E18+E19</f>
        <v>430807.26999999996</v>
      </c>
      <c r="F16" s="8">
        <f>F17+F18+F19</f>
        <v>408816.83</v>
      </c>
      <c r="G16" s="7" t="s">
        <v>23</v>
      </c>
      <c r="H16" s="7"/>
      <c r="I16" s="7"/>
      <c r="J16" s="7"/>
    </row>
    <row r="17" spans="1:10" ht="30.75" customHeight="1" x14ac:dyDescent="0.2">
      <c r="A17" s="4" t="s">
        <v>28</v>
      </c>
      <c r="B17" s="10" t="s">
        <v>29</v>
      </c>
      <c r="C17" s="10">
        <v>2024</v>
      </c>
      <c r="D17" s="10">
        <v>2025</v>
      </c>
      <c r="E17" s="11">
        <v>2166.11</v>
      </c>
      <c r="F17" s="11">
        <v>1963.96</v>
      </c>
      <c r="G17" s="10" t="s">
        <v>30</v>
      </c>
      <c r="H17" s="3"/>
      <c r="I17" s="10"/>
      <c r="J17" s="10"/>
    </row>
    <row r="18" spans="1:10" ht="51" customHeight="1" x14ac:dyDescent="0.2">
      <c r="A18" s="4" t="s">
        <v>31</v>
      </c>
      <c r="B18" s="10" t="s">
        <v>32</v>
      </c>
      <c r="C18" s="10">
        <v>2024</v>
      </c>
      <c r="D18" s="10">
        <v>2025</v>
      </c>
      <c r="E18" s="11">
        <v>299969.42</v>
      </c>
      <c r="F18" s="11">
        <v>288319.83</v>
      </c>
      <c r="G18" s="10" t="s">
        <v>33</v>
      </c>
      <c r="H18" s="3"/>
      <c r="I18" s="10"/>
      <c r="J18" s="10"/>
    </row>
    <row r="19" spans="1:10" ht="76.900000000000006" customHeight="1" x14ac:dyDescent="0.2">
      <c r="A19" s="4" t="s">
        <v>34</v>
      </c>
      <c r="B19" s="10" t="s">
        <v>35</v>
      </c>
      <c r="C19" s="10">
        <v>2024</v>
      </c>
      <c r="D19" s="10">
        <v>2025</v>
      </c>
      <c r="E19" s="11">
        <v>128671.74</v>
      </c>
      <c r="F19" s="11">
        <v>118533.04</v>
      </c>
      <c r="G19" s="10" t="s">
        <v>36</v>
      </c>
      <c r="H19" s="3"/>
      <c r="I19" s="10"/>
      <c r="J19" s="10"/>
    </row>
    <row r="20" spans="1:10" s="5" customFormat="1" ht="30.75" customHeight="1" x14ac:dyDescent="0.2">
      <c r="A20" s="6" t="s">
        <v>37</v>
      </c>
      <c r="B20" s="7" t="s">
        <v>38</v>
      </c>
      <c r="C20" s="7">
        <v>2024</v>
      </c>
      <c r="D20" s="7">
        <v>2025</v>
      </c>
      <c r="E20" s="8">
        <v>225456.21</v>
      </c>
      <c r="F20" s="8">
        <v>220849.01</v>
      </c>
      <c r="G20" s="7" t="s">
        <v>30</v>
      </c>
      <c r="H20" s="9"/>
      <c r="I20" s="7"/>
      <c r="J20" s="7"/>
    </row>
    <row r="21" spans="1:10" s="5" customFormat="1" ht="30.75" customHeight="1" x14ac:dyDescent="0.2">
      <c r="A21" s="6" t="s">
        <v>39</v>
      </c>
      <c r="B21" s="7" t="s">
        <v>40</v>
      </c>
      <c r="C21" s="7">
        <v>2025</v>
      </c>
      <c r="D21" s="7">
        <v>2025</v>
      </c>
      <c r="E21" s="8">
        <v>85448.71</v>
      </c>
      <c r="F21" s="8">
        <v>85448.71</v>
      </c>
      <c r="G21" s="7" t="s">
        <v>30</v>
      </c>
      <c r="H21" s="9"/>
      <c r="I21" s="7"/>
      <c r="J21" s="7"/>
    </row>
    <row r="22" spans="1:10" ht="46.15" customHeight="1" x14ac:dyDescent="0.2">
      <c r="A22" s="4" t="s">
        <v>41</v>
      </c>
      <c r="B22" s="10" t="s">
        <v>42</v>
      </c>
      <c r="C22" s="10">
        <v>2025</v>
      </c>
      <c r="D22" s="10">
        <v>2025</v>
      </c>
      <c r="E22" s="11">
        <v>1657.87</v>
      </c>
      <c r="F22" s="11">
        <v>1657.87</v>
      </c>
      <c r="G22" s="10" t="s">
        <v>43</v>
      </c>
      <c r="H22" s="3"/>
      <c r="I22" s="10"/>
      <c r="J22" s="10"/>
    </row>
    <row r="23" spans="1:10" ht="43.15" customHeight="1" x14ac:dyDescent="0.2">
      <c r="A23" s="4" t="s">
        <v>44</v>
      </c>
      <c r="B23" s="10" t="s">
        <v>45</v>
      </c>
      <c r="C23" s="7">
        <v>2025</v>
      </c>
      <c r="D23" s="7">
        <v>2025</v>
      </c>
      <c r="E23" s="11">
        <v>888465.46</v>
      </c>
      <c r="F23" s="11">
        <v>888465.46</v>
      </c>
      <c r="G23" s="10" t="s">
        <v>46</v>
      </c>
      <c r="H23" s="3"/>
      <c r="I23" s="10"/>
      <c r="J23" s="10"/>
    </row>
  </sheetData>
  <mergeCells count="10">
    <mergeCell ref="A11:A12"/>
    <mergeCell ref="B11:B12"/>
    <mergeCell ref="C11:D11"/>
    <mergeCell ref="E11:G11"/>
    <mergeCell ref="H11:J11"/>
    <mergeCell ref="A5:J5"/>
    <mergeCell ref="A6:J6"/>
    <mergeCell ref="A7:J7"/>
    <mergeCell ref="A8:J8"/>
    <mergeCell ref="A9:J9"/>
  </mergeCells>
  <pageMargins left="0.7" right="0.7" top="0.75" bottom="0.75" header="0.51181100000000002" footer="0.51181100000000002"/>
  <pageSetup paperSize="9" scale="5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4" zoomScale="130" workbookViewId="0">
      <selection activeCell="H16" sqref="H16"/>
    </sheetView>
  </sheetViews>
  <sheetFormatPr defaultRowHeight="13.15" customHeight="1" x14ac:dyDescent="0.2"/>
  <cols>
    <col min="1" max="1" width="6.85546875" customWidth="1"/>
    <col min="2" max="2" width="42.85546875" customWidth="1"/>
    <col min="3" max="4" width="12.42578125" customWidth="1"/>
    <col min="5" max="5" width="14.42578125" customWidth="1"/>
    <col min="6" max="6" width="15.5703125" customWidth="1"/>
    <col min="7" max="7" width="16.140625" customWidth="1"/>
    <col min="8" max="8" width="13.85546875" customWidth="1"/>
    <col min="9" max="9" width="14" customWidth="1"/>
    <col min="10" max="10" width="12.42578125" customWidth="1"/>
  </cols>
  <sheetData>
    <row r="1" spans="1:10" ht="15" x14ac:dyDescent="0.2">
      <c r="I1" s="1" t="s">
        <v>0</v>
      </c>
    </row>
    <row r="2" spans="1:10" ht="15" x14ac:dyDescent="0.2">
      <c r="I2" s="1" t="s">
        <v>1</v>
      </c>
    </row>
    <row r="3" spans="1:10" ht="15" x14ac:dyDescent="0.2">
      <c r="I3" s="1" t="s">
        <v>2</v>
      </c>
    </row>
    <row r="4" spans="1:10" ht="15" x14ac:dyDescent="0.2">
      <c r="A4" s="2"/>
    </row>
    <row r="5" spans="1:10" ht="18.75" x14ac:dyDescent="0.2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18.75" x14ac:dyDescent="0.2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18.75" x14ac:dyDescent="0.2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8.75" x14ac:dyDescent="0.2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18.75" x14ac:dyDescent="0.2">
      <c r="A9" s="16" t="s">
        <v>7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ht="15" x14ac:dyDescent="0.2">
      <c r="A10" s="2"/>
    </row>
    <row r="11" spans="1:10" s="5" customFormat="1" ht="45" customHeight="1" x14ac:dyDescent="0.2">
      <c r="A11" s="18" t="s">
        <v>8</v>
      </c>
      <c r="B11" s="18" t="s">
        <v>9</v>
      </c>
      <c r="C11" s="18" t="s">
        <v>10</v>
      </c>
      <c r="D11" s="18"/>
      <c r="E11" s="18" t="s">
        <v>11</v>
      </c>
      <c r="F11" s="18"/>
      <c r="G11" s="18"/>
      <c r="H11" s="18" t="s">
        <v>12</v>
      </c>
      <c r="I11" s="18"/>
      <c r="J11" s="18"/>
    </row>
    <row r="12" spans="1:10" s="5" customFormat="1" ht="98.25" customHeight="1" x14ac:dyDescent="0.2">
      <c r="A12" s="18"/>
      <c r="B12" s="18"/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  <c r="H12" s="9" t="s">
        <v>18</v>
      </c>
      <c r="I12" s="9" t="s">
        <v>19</v>
      </c>
      <c r="J12" s="9" t="s">
        <v>20</v>
      </c>
    </row>
    <row r="13" spans="1:10" ht="15" x14ac:dyDescent="0.2">
      <c r="A13" s="4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0" s="5" customFormat="1" ht="30.75" customHeight="1" x14ac:dyDescent="0.2">
      <c r="A14" s="6" t="s">
        <v>21</v>
      </c>
      <c r="B14" s="7" t="s">
        <v>22</v>
      </c>
      <c r="C14" s="10" t="s">
        <v>23</v>
      </c>
      <c r="D14" s="10" t="s">
        <v>23</v>
      </c>
      <c r="E14" s="8">
        <f>E15</f>
        <v>124305.20000000001</v>
      </c>
      <c r="F14" s="8">
        <f>F15</f>
        <v>121790.65</v>
      </c>
      <c r="G14" s="7" t="s">
        <v>23</v>
      </c>
      <c r="H14" s="9"/>
      <c r="I14" s="7"/>
      <c r="J14" s="7"/>
    </row>
    <row r="15" spans="1:10" ht="30.75" customHeight="1" x14ac:dyDescent="0.2">
      <c r="A15" s="4" t="s">
        <v>24</v>
      </c>
      <c r="B15" s="10" t="s">
        <v>25</v>
      </c>
      <c r="C15" s="10" t="s">
        <v>23</v>
      </c>
      <c r="D15" s="10" t="s">
        <v>23</v>
      </c>
      <c r="E15" s="11">
        <f>E16+E25</f>
        <v>124305.20000000001</v>
      </c>
      <c r="F15" s="11">
        <f>F16+F25</f>
        <v>121790.65</v>
      </c>
      <c r="G15" s="11" t="s">
        <v>23</v>
      </c>
      <c r="H15" s="11">
        <f>H17+H26</f>
        <v>13.2</v>
      </c>
      <c r="I15" s="10"/>
      <c r="J15" s="10"/>
    </row>
    <row r="16" spans="1:10" s="5" customFormat="1" ht="30.75" customHeight="1" x14ac:dyDescent="0.2">
      <c r="A16" s="6" t="s">
        <v>26</v>
      </c>
      <c r="B16" s="7" t="s">
        <v>27</v>
      </c>
      <c r="C16" s="10" t="s">
        <v>23</v>
      </c>
      <c r="D16" s="10" t="s">
        <v>23</v>
      </c>
      <c r="E16" s="8">
        <f>E17</f>
        <v>51435.159999999996</v>
      </c>
      <c r="F16" s="8">
        <f>F17</f>
        <v>51312.899999999994</v>
      </c>
      <c r="G16" s="7" t="s">
        <v>23</v>
      </c>
      <c r="H16" s="7"/>
      <c r="I16" s="7"/>
      <c r="J16" s="7"/>
    </row>
    <row r="17" spans="1:10" ht="30.75" customHeight="1" x14ac:dyDescent="0.2">
      <c r="A17" s="4" t="s">
        <v>28</v>
      </c>
      <c r="B17" s="10" t="s">
        <v>29</v>
      </c>
      <c r="C17" s="10"/>
      <c r="D17" s="10"/>
      <c r="E17" s="11">
        <f>E18+E19+E20+E21+E22+E23+E24</f>
        <v>51435.159999999996</v>
      </c>
      <c r="F17" s="11">
        <f>F18+F19+F20+F21+F22+F23+F24</f>
        <v>51312.899999999994</v>
      </c>
      <c r="G17" s="11" t="s">
        <v>23</v>
      </c>
      <c r="H17" s="11">
        <f>H18+H19+H20+H21+H22+H23+H24</f>
        <v>12.229999999999999</v>
      </c>
      <c r="I17" s="3"/>
      <c r="J17" s="10"/>
    </row>
    <row r="18" spans="1:10" ht="63" customHeight="1" x14ac:dyDescent="0.2">
      <c r="A18" s="4" t="s">
        <v>47</v>
      </c>
      <c r="B18" s="10" t="s">
        <v>48</v>
      </c>
      <c r="C18" s="10">
        <v>2024</v>
      </c>
      <c r="D18" s="10">
        <v>2025</v>
      </c>
      <c r="E18" s="11">
        <v>25698.17</v>
      </c>
      <c r="F18" s="11">
        <v>25575.91</v>
      </c>
      <c r="G18" s="10" t="s">
        <v>49</v>
      </c>
      <c r="H18" s="3">
        <v>3.1</v>
      </c>
      <c r="I18" s="3" t="s">
        <v>50</v>
      </c>
      <c r="J18" s="3" t="s">
        <v>23</v>
      </c>
    </row>
    <row r="19" spans="1:10" ht="63" customHeight="1" x14ac:dyDescent="0.2">
      <c r="A19" s="4" t="s">
        <v>51</v>
      </c>
      <c r="B19" s="10" t="s">
        <v>52</v>
      </c>
      <c r="C19" s="10">
        <v>2025</v>
      </c>
      <c r="D19" s="10">
        <v>2025</v>
      </c>
      <c r="E19" s="11">
        <v>2444.6</v>
      </c>
      <c r="F19" s="11">
        <v>2444.6</v>
      </c>
      <c r="G19" s="10" t="s">
        <v>49</v>
      </c>
      <c r="H19" s="3">
        <v>1</v>
      </c>
      <c r="I19" s="3" t="s">
        <v>53</v>
      </c>
      <c r="J19" s="3">
        <v>1</v>
      </c>
    </row>
    <row r="20" spans="1:10" ht="63" customHeight="1" x14ac:dyDescent="0.2">
      <c r="A20" s="4" t="s">
        <v>54</v>
      </c>
      <c r="B20" s="10" t="s">
        <v>55</v>
      </c>
      <c r="C20" s="10">
        <v>2025</v>
      </c>
      <c r="D20" s="10">
        <v>2025</v>
      </c>
      <c r="E20" s="11">
        <v>4798.5</v>
      </c>
      <c r="F20" s="11">
        <v>4798.5</v>
      </c>
      <c r="G20" s="10" t="s">
        <v>49</v>
      </c>
      <c r="H20" s="3">
        <v>1.8</v>
      </c>
      <c r="I20" s="3" t="s">
        <v>53</v>
      </c>
      <c r="J20" s="3">
        <v>1</v>
      </c>
    </row>
    <row r="21" spans="1:10" ht="63" customHeight="1" x14ac:dyDescent="0.2">
      <c r="A21" s="4" t="s">
        <v>56</v>
      </c>
      <c r="B21" s="12" t="s">
        <v>57</v>
      </c>
      <c r="C21" s="10">
        <v>2025</v>
      </c>
      <c r="D21" s="10">
        <v>2025</v>
      </c>
      <c r="E21" s="11">
        <v>1729.05</v>
      </c>
      <c r="F21" s="11">
        <v>1729.05</v>
      </c>
      <c r="G21" s="10" t="s">
        <v>49</v>
      </c>
      <c r="H21" s="3">
        <v>1.1399999999999999</v>
      </c>
      <c r="I21" s="3">
        <v>110.32</v>
      </c>
      <c r="J21" s="3"/>
    </row>
    <row r="22" spans="1:10" ht="63" customHeight="1" x14ac:dyDescent="0.2">
      <c r="A22" s="4" t="s">
        <v>58</v>
      </c>
      <c r="B22" s="12" t="s">
        <v>59</v>
      </c>
      <c r="C22" s="10">
        <v>2025</v>
      </c>
      <c r="D22" s="10">
        <v>2025</v>
      </c>
      <c r="E22" s="11">
        <v>3267.45</v>
      </c>
      <c r="F22" s="11">
        <v>3267.45</v>
      </c>
      <c r="G22" s="10" t="s">
        <v>49</v>
      </c>
      <c r="H22" s="3">
        <v>2.95</v>
      </c>
      <c r="I22" s="3" t="s">
        <v>53</v>
      </c>
      <c r="J22" s="3">
        <v>1</v>
      </c>
    </row>
    <row r="23" spans="1:10" ht="63" customHeight="1" x14ac:dyDescent="0.2">
      <c r="A23" s="4" t="s">
        <v>60</v>
      </c>
      <c r="B23" s="12" t="s">
        <v>61</v>
      </c>
      <c r="C23" s="10">
        <v>2025</v>
      </c>
      <c r="D23" s="10">
        <v>2025</v>
      </c>
      <c r="E23" s="11">
        <v>3050.58</v>
      </c>
      <c r="F23" s="11">
        <v>3050.58</v>
      </c>
      <c r="G23" s="10" t="s">
        <v>49</v>
      </c>
      <c r="H23" s="3">
        <v>1.55</v>
      </c>
      <c r="I23" s="3" t="s">
        <v>53</v>
      </c>
      <c r="J23" s="3">
        <v>1</v>
      </c>
    </row>
    <row r="24" spans="1:10" ht="62.25" customHeight="1" x14ac:dyDescent="0.2">
      <c r="A24" s="4" t="s">
        <v>62</v>
      </c>
      <c r="B24" s="10" t="s">
        <v>63</v>
      </c>
      <c r="C24" s="10">
        <v>2025</v>
      </c>
      <c r="D24" s="10">
        <v>2025</v>
      </c>
      <c r="E24" s="11">
        <v>10446.81</v>
      </c>
      <c r="F24" s="11">
        <v>10446.81</v>
      </c>
      <c r="G24" s="10" t="s">
        <v>49</v>
      </c>
      <c r="H24" s="3">
        <v>0.69</v>
      </c>
      <c r="I24" s="3">
        <v>315</v>
      </c>
      <c r="J24" s="3" t="s">
        <v>23</v>
      </c>
    </row>
    <row r="25" spans="1:10" s="5" customFormat="1" ht="30.75" customHeight="1" x14ac:dyDescent="0.2">
      <c r="A25" s="6" t="s">
        <v>37</v>
      </c>
      <c r="B25" s="7" t="s">
        <v>38</v>
      </c>
      <c r="C25" s="7" t="s">
        <v>23</v>
      </c>
      <c r="D25" s="7" t="s">
        <v>23</v>
      </c>
      <c r="E25" s="8">
        <f>E26+E27</f>
        <v>72870.040000000008</v>
      </c>
      <c r="F25" s="8">
        <f>F26+F27</f>
        <v>70477.75</v>
      </c>
      <c r="G25" s="7" t="s">
        <v>23</v>
      </c>
      <c r="H25" s="3"/>
      <c r="I25" s="3"/>
      <c r="J25" s="7"/>
    </row>
    <row r="26" spans="1:10" s="13" customFormat="1" ht="30.75" customHeight="1" x14ac:dyDescent="0.2">
      <c r="A26" s="14" t="s">
        <v>64</v>
      </c>
      <c r="B26" s="10" t="s">
        <v>65</v>
      </c>
      <c r="C26" s="10">
        <v>2024</v>
      </c>
      <c r="D26" s="10">
        <v>2025</v>
      </c>
      <c r="E26" s="11">
        <v>24507.919999999998</v>
      </c>
      <c r="F26" s="11">
        <v>24075.96</v>
      </c>
      <c r="G26" s="10" t="s">
        <v>49</v>
      </c>
      <c r="H26" s="3">
        <v>0.97</v>
      </c>
      <c r="I26" s="11" t="s">
        <v>23</v>
      </c>
      <c r="J26" s="10"/>
    </row>
    <row r="27" spans="1:10" s="5" customFormat="1" ht="61.5" customHeight="1" x14ac:dyDescent="0.2">
      <c r="A27" s="14" t="s">
        <v>66</v>
      </c>
      <c r="B27" s="10" t="s">
        <v>67</v>
      </c>
      <c r="C27" s="10">
        <v>2024</v>
      </c>
      <c r="D27" s="10">
        <v>2025</v>
      </c>
      <c r="E27" s="15">
        <v>48362.12</v>
      </c>
      <c r="F27" s="15">
        <v>46401.79</v>
      </c>
      <c r="G27" s="10" t="s">
        <v>49</v>
      </c>
      <c r="H27" s="3" t="s">
        <v>23</v>
      </c>
      <c r="I27" s="15" t="s">
        <v>23</v>
      </c>
      <c r="J27" s="7"/>
    </row>
    <row r="28" spans="1:10" ht="30.75" customHeight="1" x14ac:dyDescent="0.2">
      <c r="A28" s="4" t="s">
        <v>39</v>
      </c>
      <c r="B28" s="10" t="s">
        <v>40</v>
      </c>
      <c r="C28" s="10"/>
      <c r="D28" s="10"/>
      <c r="E28" s="11"/>
      <c r="F28" s="11"/>
      <c r="G28" s="10"/>
      <c r="H28" s="10"/>
      <c r="I28" s="10"/>
      <c r="J28" s="10"/>
    </row>
    <row r="29" spans="1:10" ht="30.75" customHeight="1" x14ac:dyDescent="0.2">
      <c r="A29" s="4" t="s">
        <v>41</v>
      </c>
      <c r="B29" s="10" t="s">
        <v>68</v>
      </c>
      <c r="C29" s="10"/>
      <c r="D29" s="10"/>
      <c r="E29" s="10"/>
      <c r="F29" s="10"/>
      <c r="G29" s="10"/>
      <c r="H29" s="3"/>
      <c r="I29" s="10"/>
      <c r="J29" s="10"/>
    </row>
    <row r="30" spans="1:10" ht="30.75" customHeight="1" x14ac:dyDescent="0.2">
      <c r="A30" s="4" t="s">
        <v>44</v>
      </c>
      <c r="B30" s="10" t="s">
        <v>45</v>
      </c>
      <c r="C30" s="10"/>
      <c r="D30" s="10"/>
      <c r="E30" s="10"/>
      <c r="F30" s="10"/>
      <c r="G30" s="10"/>
      <c r="H30" s="3"/>
      <c r="I30" s="10"/>
      <c r="J30" s="10"/>
    </row>
  </sheetData>
  <mergeCells count="10">
    <mergeCell ref="A11:A12"/>
    <mergeCell ref="B11:B12"/>
    <mergeCell ref="C11:D11"/>
    <mergeCell ref="E11:G11"/>
    <mergeCell ref="H11:J11"/>
    <mergeCell ref="A5:J5"/>
    <mergeCell ref="A6:J6"/>
    <mergeCell ref="A7:J7"/>
    <mergeCell ref="A8:J8"/>
    <mergeCell ref="A9:J9"/>
  </mergeCells>
  <pageMargins left="0.7" right="0.7" top="0.75" bottom="0.75" header="0.51181100000000002" footer="0.51181100000000002"/>
  <pageSetup paperSize="9" scale="5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П9 Ф2 (2)</vt:lpstr>
      <vt:lpstr>спецнадбавка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Коврыжко Ольга Товийна</dc:creator>
  <cp:lastModifiedBy>Капшукова Ксенья Федоровна</cp:lastModifiedBy>
  <cp:revision>2</cp:revision>
  <dcterms:created xsi:type="dcterms:W3CDTF">2019-02-21T05:25:00Z</dcterms:created>
  <dcterms:modified xsi:type="dcterms:W3CDTF">2026-03-24T09:10:29Z</dcterms:modified>
</cp:coreProperties>
</file>